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heatherhellman/KataLYST Team Dropbox/Team Files/Opportunities/Listings/Active/2705 SW 9th St. Des Moines, IA/Due Dilligence Docs/"/>
    </mc:Choice>
  </mc:AlternateContent>
  <xr:revisionPtr revIDLastSave="0" documentId="13_ncr:1_{9CD260F9-2AC3-3144-843B-4AA9211D91E0}" xr6:coauthVersionLast="47" xr6:coauthVersionMax="47" xr10:uidLastSave="{00000000-0000-0000-0000-000000000000}"/>
  <bookViews>
    <workbookView xWindow="0" yWindow="500" windowWidth="35840" windowHeight="20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AaWXbWyT1B/5dyMG9M5KxZqje+it59+sqZ5RcRgP/fQ="/>
    </ext>
  </extLst>
</workbook>
</file>

<file path=xl/calcChain.xml><?xml version="1.0" encoding="utf-8"?>
<calcChain xmlns="http://schemas.openxmlformats.org/spreadsheetml/2006/main">
  <c r="E13" i="1" l="1"/>
  <c r="D13" i="1"/>
  <c r="D12" i="1"/>
  <c r="D11" i="1"/>
  <c r="D10" i="1"/>
  <c r="D9" i="1"/>
  <c r="D6" i="1"/>
  <c r="C6" i="1"/>
  <c r="F5" i="1"/>
  <c r="E5" i="1"/>
  <c r="E6" i="1" s="1"/>
  <c r="F4" i="1"/>
  <c r="E4" i="1"/>
  <c r="F3" i="1"/>
  <c r="E3" i="1"/>
  <c r="F6" i="1" l="1"/>
</calcChain>
</file>

<file path=xl/sharedStrings.xml><?xml version="1.0" encoding="utf-8"?>
<sst xmlns="http://schemas.openxmlformats.org/spreadsheetml/2006/main" count="22" uniqueCount="22">
  <si>
    <r>
      <rPr>
        <b/>
        <u/>
        <sz val="12"/>
        <color theme="1"/>
        <rFont val="Calibri"/>
        <family val="2"/>
      </rPr>
      <t>2705</t>
    </r>
    <r>
      <rPr>
        <b/>
        <u/>
        <sz val="12"/>
        <color theme="1"/>
        <rFont val="Calibri (Body)"/>
      </rPr>
      <t xml:space="preserve"> SW 9th St. Rent Roll </t>
    </r>
  </si>
  <si>
    <t xml:space="preserve">Tenant: </t>
  </si>
  <si>
    <t xml:space="preserve">Suite: </t>
  </si>
  <si>
    <t xml:space="preserve">Sq. Ft: </t>
  </si>
  <si>
    <t xml:space="preserve">Annual Rent: </t>
  </si>
  <si>
    <t xml:space="preserve">Monthly Rent: </t>
  </si>
  <si>
    <t xml:space="preserve">Rental Rate: </t>
  </si>
  <si>
    <t xml:space="preserve">Lease Start: </t>
  </si>
  <si>
    <t xml:space="preserve">Lease End: </t>
  </si>
  <si>
    <t xml:space="preserve">Lease Type: </t>
  </si>
  <si>
    <t xml:space="preserve">Sagarmatha LLC </t>
  </si>
  <si>
    <t xml:space="preserve">Modified Gross </t>
  </si>
  <si>
    <t xml:space="preserve">Robbie Canada (Platinum Salon) </t>
  </si>
  <si>
    <t>NNN</t>
  </si>
  <si>
    <t xml:space="preserve">Total/Average: </t>
  </si>
  <si>
    <t xml:space="preserve">Expenses: Sagarmatha </t>
  </si>
  <si>
    <t xml:space="preserve">Water/Sewer  </t>
  </si>
  <si>
    <t xml:space="preserve">Common Area Electric </t>
  </si>
  <si>
    <t xml:space="preserve">Trash Removal </t>
  </si>
  <si>
    <t xml:space="preserve">Parking Lot Repairs  </t>
  </si>
  <si>
    <t xml:space="preserve">Total: </t>
  </si>
  <si>
    <t>Vacant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</si>
</sst>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u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2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44" fontId="5" fillId="0" borderId="0" xfId="0" applyNumberFormat="1" applyFont="1"/>
    <xf numFmtId="14" fontId="5" fillId="0" borderId="0" xfId="0" applyNumberFormat="1" applyFont="1"/>
    <xf numFmtId="0" fontId="6" fillId="0" borderId="1" xfId="0" applyFont="1" applyBorder="1"/>
    <xf numFmtId="43" fontId="6" fillId="0" borderId="1" xfId="0" applyNumberFormat="1" applyFont="1" applyBorder="1"/>
    <xf numFmtId="44" fontId="6" fillId="0" borderId="1" xfId="0" applyNumberFormat="1" applyFont="1" applyBorder="1"/>
    <xf numFmtId="164" fontId="4" fillId="0" borderId="0" xfId="0" applyNumberFormat="1" applyFont="1"/>
    <xf numFmtId="0" fontId="7" fillId="0" borderId="2" xfId="0" applyFont="1" applyBorder="1"/>
    <xf numFmtId="0" fontId="7" fillId="0" borderId="3" xfId="0" applyFont="1" applyBorder="1"/>
    <xf numFmtId="164" fontId="7" fillId="0" borderId="3" xfId="0" applyNumberFormat="1" applyFont="1" applyBorder="1"/>
    <xf numFmtId="0" fontId="7" fillId="0" borderId="4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130" zoomScaleNormal="130" workbookViewId="0">
      <selection activeCell="G22" sqref="G22"/>
    </sheetView>
  </sheetViews>
  <sheetFormatPr baseColWidth="10" defaultColWidth="11.1640625" defaultRowHeight="15" customHeight="1" x14ac:dyDescent="0.2"/>
  <cols>
    <col min="1" max="1" width="31.5" customWidth="1"/>
    <col min="2" max="2" width="10.5" customWidth="1"/>
    <col min="3" max="3" width="16.5" customWidth="1"/>
    <col min="4" max="4" width="15.1640625" customWidth="1"/>
    <col min="5" max="6" width="14.5" customWidth="1"/>
    <col min="7" max="7" width="13.5" customWidth="1"/>
    <col min="8" max="8" width="12.5" customWidth="1"/>
    <col min="9" max="9" width="22.1640625" customWidth="1"/>
    <col min="10" max="26" width="10.5" customWidth="1"/>
  </cols>
  <sheetData>
    <row r="1" spans="1:26" ht="15.75" customHeight="1" x14ac:dyDescent="0.2">
      <c r="A1" s="1" t="s">
        <v>0</v>
      </c>
    </row>
    <row r="2" spans="1:26" ht="15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3" t="s">
        <v>10</v>
      </c>
      <c r="B3" s="4">
        <v>1</v>
      </c>
      <c r="C3" s="5">
        <v>1446</v>
      </c>
      <c r="D3" s="6">
        <v>36000</v>
      </c>
      <c r="E3" s="6">
        <f t="shared" ref="E3:E5" si="0">D3/12</f>
        <v>3000</v>
      </c>
      <c r="F3" s="6">
        <f t="shared" ref="F3:F5" si="1">D3/C3</f>
        <v>24.896265560165975</v>
      </c>
      <c r="G3" s="7">
        <v>44927</v>
      </c>
      <c r="H3" s="7">
        <v>46023</v>
      </c>
      <c r="I3" s="3" t="s">
        <v>11</v>
      </c>
    </row>
    <row r="4" spans="1:26" ht="15.75" customHeight="1" x14ac:dyDescent="0.2">
      <c r="A4" s="3" t="s">
        <v>12</v>
      </c>
      <c r="B4" s="4">
        <v>2</v>
      </c>
      <c r="C4" s="5">
        <v>1446</v>
      </c>
      <c r="D4" s="6">
        <v>17400</v>
      </c>
      <c r="E4" s="6">
        <f t="shared" si="0"/>
        <v>1450</v>
      </c>
      <c r="F4" s="6">
        <f t="shared" si="1"/>
        <v>12.033195020746888</v>
      </c>
      <c r="G4" s="7">
        <v>44083</v>
      </c>
      <c r="H4" s="7">
        <v>44804</v>
      </c>
      <c r="I4" s="3" t="s">
        <v>13</v>
      </c>
    </row>
    <row r="5" spans="1:26" ht="15.75" customHeight="1" x14ac:dyDescent="0.2">
      <c r="A5" s="16" t="s">
        <v>21</v>
      </c>
      <c r="B5" s="4">
        <v>3</v>
      </c>
      <c r="C5" s="5">
        <v>1446</v>
      </c>
      <c r="D5" s="6">
        <v>0</v>
      </c>
      <c r="E5" s="6">
        <f t="shared" si="0"/>
        <v>0</v>
      </c>
      <c r="F5" s="6">
        <f t="shared" si="1"/>
        <v>0</v>
      </c>
      <c r="G5" s="7"/>
      <c r="H5" s="7"/>
      <c r="I5" s="3"/>
    </row>
    <row r="6" spans="1:26" ht="15.75" customHeight="1" x14ac:dyDescent="0.2">
      <c r="A6" s="8" t="s">
        <v>14</v>
      </c>
      <c r="B6" s="8"/>
      <c r="C6" s="9">
        <f t="shared" ref="C6:E6" si="2">SUM(C3:C5)</f>
        <v>4338</v>
      </c>
      <c r="D6" s="10">
        <f t="shared" si="2"/>
        <v>53400</v>
      </c>
      <c r="E6" s="10">
        <f t="shared" si="2"/>
        <v>4450</v>
      </c>
      <c r="F6" s="10">
        <f>AVERAGE(F3:F5)</f>
        <v>12.30982019363762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customHeight="1" x14ac:dyDescent="0.2"/>
    <row r="8" spans="1:26" ht="15.75" customHeight="1" x14ac:dyDescent="0.2">
      <c r="A8" s="1" t="s">
        <v>15</v>
      </c>
    </row>
    <row r="9" spans="1:26" ht="15.75" customHeight="1" x14ac:dyDescent="0.2">
      <c r="A9" s="3" t="s">
        <v>16</v>
      </c>
      <c r="D9" s="11">
        <f t="shared" ref="D9:D12" si="3">E9*12</f>
        <v>3000</v>
      </c>
      <c r="E9" s="11">
        <v>250</v>
      </c>
    </row>
    <row r="10" spans="1:26" ht="16" x14ac:dyDescent="0.2">
      <c r="A10" s="3" t="s">
        <v>17</v>
      </c>
      <c r="D10" s="11">
        <f t="shared" si="3"/>
        <v>780</v>
      </c>
      <c r="E10" s="11">
        <v>65</v>
      </c>
    </row>
    <row r="11" spans="1:26" ht="15.75" customHeight="1" x14ac:dyDescent="0.2">
      <c r="A11" s="3" t="s">
        <v>18</v>
      </c>
      <c r="D11" s="11">
        <f t="shared" si="3"/>
        <v>1398.3600000000001</v>
      </c>
      <c r="E11" s="11">
        <v>116.53</v>
      </c>
    </row>
    <row r="12" spans="1:26" ht="15.75" customHeight="1" x14ac:dyDescent="0.2">
      <c r="A12" s="3" t="s">
        <v>19</v>
      </c>
      <c r="D12" s="11">
        <f t="shared" si="3"/>
        <v>0</v>
      </c>
      <c r="E12" s="11">
        <v>0</v>
      </c>
    </row>
    <row r="13" spans="1:26" ht="15.75" customHeight="1" x14ac:dyDescent="0.2">
      <c r="A13" s="12" t="s">
        <v>20</v>
      </c>
      <c r="B13" s="13"/>
      <c r="C13" s="13"/>
      <c r="D13" s="14">
        <f t="shared" ref="D13:E13" si="4">SUM(D9:D12)</f>
        <v>5178.3600000000006</v>
      </c>
      <c r="E13" s="14">
        <f t="shared" si="4"/>
        <v>431.53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5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Husmann</dc:creator>
  <cp:lastModifiedBy>heather thompson</cp:lastModifiedBy>
  <dcterms:created xsi:type="dcterms:W3CDTF">2023-08-31T00:49:00Z</dcterms:created>
  <dcterms:modified xsi:type="dcterms:W3CDTF">2023-09-25T14:02:17Z</dcterms:modified>
</cp:coreProperties>
</file>